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8_{9D3DE330-DCA5-4050-9AC3-765637442AC7}" xr6:coauthVersionLast="47" xr6:coauthVersionMax="47" xr10:uidLastSave="{00000000-0000-0000-0000-000000000000}"/>
  <bookViews>
    <workbookView xWindow="-120" yWindow="-120" windowWidth="29040" windowHeight="157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Sheet1!$A$3:$W$16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3" i="1" l="1"/>
  <c r="L12" i="1"/>
  <c r="L11" i="1"/>
  <c r="L8" i="1"/>
  <c r="L7" i="1"/>
  <c r="L16" i="1" s="1"/>
  <c r="L4" i="1"/>
  <c r="K16" i="1"/>
</calcChain>
</file>

<file path=xl/sharedStrings.xml><?xml version="1.0" encoding="utf-8"?>
<sst xmlns="http://schemas.openxmlformats.org/spreadsheetml/2006/main" count="141" uniqueCount="105">
  <si>
    <t>经办人</t>
  </si>
  <si>
    <t>经办人联系电话</t>
  </si>
  <si>
    <t>若属于对校外共享收费，需填写此栏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</si>
  <si>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</si>
  <si>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</si>
  <si>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</si>
  <si>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</si>
  <si>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</si>
  <si>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</si>
  <si>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</si>
  <si>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</si>
  <si>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</si>
  <si>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 xml:space="preserve">仪器使用面积（平方米）
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</si>
  <si>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</si>
  <si>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</si>
  <si>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</si>
  <si>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</si>
  <si>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>开放状态
(是否绑定校级系统/是否设置计费规则/是否已开放收费)</t>
  </si>
  <si>
    <t>是否安装智能终端</t>
  </si>
  <si>
    <t>项目名称及单项金额（元）</t>
  </si>
  <si>
    <t>仪器对外共享总金额（元）</t>
  </si>
  <si>
    <t>电动振动台系统</t>
  </si>
  <si>
    <t>MPA403/M124M</t>
  </si>
  <si>
    <t>北京航天希尔测试技术有限公司</t>
  </si>
  <si>
    <t>208000</t>
  </si>
  <si>
    <t>SH1611383</t>
  </si>
  <si>
    <t>翔安新工科大楼107</t>
  </si>
  <si>
    <t>肖望强</t>
  </si>
  <si>
    <t>否</t>
  </si>
  <si>
    <t>振动教学实验系统</t>
  </si>
  <si>
    <t>IPA30L/LS232M</t>
  </si>
  <si>
    <t>392000</t>
  </si>
  <si>
    <t>SH2211186</t>
  </si>
  <si>
    <t>IPA60H/M437A</t>
  </si>
  <si>
    <t>390000</t>
  </si>
  <si>
    <t>SH2211187</t>
  </si>
  <si>
    <t>是/是/是</t>
  </si>
  <si>
    <t>是/是/是</t>
    <phoneticPr fontId="4" type="noConversion"/>
  </si>
  <si>
    <t>电感耦合等离子体发射光谱仪</t>
  </si>
  <si>
    <t>ICAP6300</t>
  </si>
  <si>
    <t>安捷伦</t>
    <phoneticPr fontId="4" type="noConversion"/>
  </si>
  <si>
    <t>2012-09-28</t>
  </si>
  <si>
    <t>翔安校区航院大楼325B</t>
    <phoneticPr fontId="4" type="noConversion"/>
  </si>
  <si>
    <t>洪永强</t>
    <phoneticPr fontId="4" type="noConversion"/>
  </si>
  <si>
    <t>电感耦合等离子质谱仪</t>
  </si>
  <si>
    <t>7500CX</t>
  </si>
  <si>
    <t>1334000.25</t>
  </si>
  <si>
    <t>2010-05-19</t>
  </si>
  <si>
    <t>/</t>
    <phoneticPr fontId="4" type="noConversion"/>
  </si>
  <si>
    <t>翔安校区航院大楼325A</t>
    <phoneticPr fontId="4" type="noConversion"/>
  </si>
  <si>
    <t>自转旋翼机</t>
  </si>
  <si>
    <t>SH-ZX-480-A</t>
  </si>
  <si>
    <t>三和航空工业有限公司</t>
  </si>
  <si>
    <t>B-70</t>
  </si>
  <si>
    <t>吴了泥</t>
  </si>
  <si>
    <t>B-708D</t>
  </si>
  <si>
    <t>新工科大楼106</t>
    <phoneticPr fontId="4" type="noConversion"/>
  </si>
  <si>
    <t>美国Acellent Techlonogies</t>
  </si>
  <si>
    <t>非线性超声波测试系统</t>
    <phoneticPr fontId="4" type="noConversion"/>
  </si>
  <si>
    <t>RAM-5000 SNAP</t>
    <phoneticPr fontId="4" type="noConversion"/>
  </si>
  <si>
    <t>美国RITEC</t>
    <phoneticPr fontId="4" type="noConversion"/>
  </si>
  <si>
    <t>翔安校区新工科大楼603</t>
    <phoneticPr fontId="4" type="noConversion"/>
  </si>
  <si>
    <t>颜佳佳</t>
    <phoneticPr fontId="4" type="noConversion"/>
  </si>
  <si>
    <t>否</t>
    <phoneticPr fontId="4" type="noConversion"/>
  </si>
  <si>
    <t>激光超声检测系统</t>
    <phoneticPr fontId="4" type="noConversion"/>
  </si>
  <si>
    <t>AIR-1550TWM</t>
    <phoneticPr fontId="4" type="noConversion"/>
  </si>
  <si>
    <t>美国IOS</t>
    <phoneticPr fontId="4" type="noConversion"/>
  </si>
  <si>
    <t>翔安校区新工科大楼101</t>
    <phoneticPr fontId="4" type="noConversion"/>
  </si>
  <si>
    <t>光纤传感应变测量系统</t>
    <phoneticPr fontId="4" type="noConversion"/>
  </si>
  <si>
    <t>ODiSI-A50</t>
    <phoneticPr fontId="4" type="noConversion"/>
  </si>
  <si>
    <t>美国GTL</t>
    <phoneticPr fontId="4" type="noConversion"/>
  </si>
  <si>
    <t>2017.10</t>
    <phoneticPr fontId="4" type="noConversion"/>
  </si>
  <si>
    <t>翔安校区新工科大楼605</t>
    <phoneticPr fontId="4" type="noConversion"/>
  </si>
  <si>
    <t>主动损伤监测系统</t>
    <phoneticPr fontId="4" type="noConversion"/>
  </si>
  <si>
    <t>AHE-SCGE128-sys</t>
    <phoneticPr fontId="4" type="noConversion"/>
  </si>
  <si>
    <t>丹迪动态公司</t>
  </si>
  <si>
    <t>速度场分析仪</t>
    <phoneticPr fontId="4" type="noConversion"/>
  </si>
  <si>
    <t>*</t>
    <phoneticPr fontId="4" type="noConversion"/>
  </si>
  <si>
    <t>翔安校区航空航天大楼123室</t>
    <phoneticPr fontId="4" type="noConversion"/>
  </si>
  <si>
    <t>朱睿</t>
    <phoneticPr fontId="4" type="noConversion"/>
  </si>
  <si>
    <t>是</t>
    <phoneticPr fontId="4" type="noConversion"/>
  </si>
  <si>
    <t>航空航天学院                         (盖章)</t>
    <phoneticPr fontId="4" type="noConversion"/>
  </si>
  <si>
    <t>刘志荣</t>
    <phoneticPr fontId="4" type="noConversion"/>
  </si>
  <si>
    <t>单位名称：航空航天学院</t>
    <phoneticPr fontId="4" type="noConversion"/>
  </si>
  <si>
    <t>1705483G</t>
    <phoneticPr fontId="4" type="noConversion"/>
  </si>
  <si>
    <t>S2219576</t>
    <phoneticPr fontId="4" type="noConversion"/>
  </si>
  <si>
    <t>S2219581</t>
    <phoneticPr fontId="4" type="noConversion"/>
  </si>
  <si>
    <t>1200197G</t>
    <phoneticPr fontId="4" type="noConversion"/>
  </si>
  <si>
    <t>S2005580</t>
    <phoneticPr fontId="4" type="noConversion"/>
  </si>
  <si>
    <t>S2005581</t>
    <phoneticPr fontId="4" type="noConversion"/>
  </si>
  <si>
    <t>1707009G</t>
    <phoneticPr fontId="4" type="noConversion"/>
  </si>
  <si>
    <t>1814594G</t>
    <phoneticPr fontId="4" type="noConversion"/>
  </si>
  <si>
    <t>1707004G</t>
    <phoneticPr fontId="4" type="noConversion"/>
  </si>
  <si>
    <t>1707008G</t>
    <phoneticPr fontId="4" type="noConversion"/>
  </si>
  <si>
    <t>是/是/否</t>
    <phoneticPr fontId="4" type="noConversion"/>
  </si>
  <si>
    <t xml:space="preserve">                                                                       2025年面向全校开放使用的实验室贵重仪器设备信息汇总表</t>
    <phoneticPr fontId="4" type="noConversion"/>
  </si>
  <si>
    <t>2024核查后减免</t>
    <phoneticPr fontId="4" type="noConversion"/>
  </si>
  <si>
    <t>2025年减免面积</t>
    <phoneticPr fontId="4" type="noConversion"/>
  </si>
  <si>
    <t>2025年开放状态</t>
    <phoneticPr fontId="4" type="noConversion"/>
  </si>
  <si>
    <t>2025年情况</t>
    <phoneticPr fontId="4" type="noConversion"/>
  </si>
  <si>
    <t>保留</t>
    <phoneticPr fontId="4" type="noConversion"/>
  </si>
  <si>
    <t>修改</t>
    <phoneticPr fontId="4" type="noConversion"/>
  </si>
  <si>
    <t>删除</t>
    <phoneticPr fontId="4" type="noConversion"/>
  </si>
  <si>
    <t>新增</t>
    <phoneticPr fontId="4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</si>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</sst>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40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6" fillId="0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/>
  </cellXfs>
  <cellStyles count="4">
    <cellStyle name="常规" xfId="0" builtinId="0"/>
    <cellStyle name="常规 10" xfId="1"/>
    <cellStyle name="常规 10 2 4" xfId="2"/>
    <cellStyle name="常规 2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"/>
  <sheetViews>
    <sheetView tabSelected="1" topLeftCell="K1" zoomScale="85" zoomScaleNormal="85" workbookViewId="0">
      <selection activeCell="S4" sqref="S4"/>
    </sheetView>
  </sheetViews>
  <sheetFormatPr defaultColWidth="8.625" defaultRowHeight="14.25" x14ac:dyDescent="0.15"/>
  <cols>
    <col min="1" max="1" width="4.5" style="3" customWidth="1"/>
    <col min="2" max="2" width="22.25" style="3" customWidth="1"/>
    <col min="3" max="3" width="16.75" style="3" customWidth="1"/>
    <col min="4" max="4" width="26.625" style="3" customWidth="1"/>
    <col min="5" max="5" width="15" style="3" customWidth="1"/>
    <col min="6" max="6" width="11.5" style="3" customWidth="1"/>
    <col min="7" max="7" width="13.125" style="3" customWidth="1"/>
    <col min="8" max="8" width="12.125" style="3" customWidth="1"/>
    <col min="9" max="11" width="27.125" style="3" customWidth="1"/>
    <col min="12" max="12" width="22.25" style="3" customWidth="1"/>
    <col min="13" max="13" width="15.75" style="3" customWidth="1"/>
    <col min="14" max="14" width="19.25" style="3" customWidth="1"/>
    <col min="15" max="15" width="17.125" style="3" customWidth="1"/>
    <col min="16" max="16" width="12.25" style="3" customWidth="1"/>
    <col min="17" max="17" width="14.875" style="3" customWidth="1"/>
    <col min="18" max="19" width="21" style="3" customWidth="1"/>
    <col min="20" max="20" width="10.25" style="3" customWidth="1"/>
    <col min="21" max="21" width="44.375" style="3" customWidth="1"/>
    <col min="22" max="22" width="22.625" style="3" customWidth="1"/>
    <col min="23" max="16384" width="8.625" style="3"/>
  </cols>
  <sheetData>
    <row r="1" spans="1:24" ht="39.75" customHeight="1" x14ac:dyDescent="0.15">
      <c r="A1" s="27" t="s">
        <v>95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5"/>
      <c r="T1" s="5"/>
      <c r="U1" s="5"/>
      <c r="V1" s="5"/>
    </row>
    <row r="2" spans="1:24" ht="36" customHeight="1" x14ac:dyDescent="0.15">
      <c r="A2" s="28" t="s">
        <v>83</v>
      </c>
      <c r="B2" s="28"/>
      <c r="C2" s="28" t="s">
        <v>81</v>
      </c>
      <c r="D2" s="28"/>
      <c r="E2" s="28"/>
      <c r="F2" s="28"/>
      <c r="G2" s="28"/>
      <c r="H2" s="6" t="s">
        <v>0</v>
      </c>
      <c r="I2" s="6" t="s">
        <v>82</v>
      </c>
      <c r="J2" s="6"/>
      <c r="K2" s="6"/>
      <c r="L2" s="6" t="s">
        <v>1</v>
      </c>
      <c r="M2" s="13">
        <v>2187172</v>
      </c>
      <c r="N2" s="14"/>
      <c r="O2" s="15"/>
      <c r="P2" s="29"/>
      <c r="Q2" s="30"/>
      <c r="R2" s="30"/>
      <c r="S2" s="30"/>
      <c r="T2" s="31"/>
      <c r="U2" s="28" t="s">
        <v>2</v>
      </c>
      <c r="V2" s="28"/>
      <c r="W2" s="2"/>
      <c r="X2" s="2"/>
    </row>
    <row r="3" spans="1:24" ht="108.75" customHeight="1" x14ac:dyDescent="0.15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36" t="s">
        <v>97</v>
      </c>
      <c r="K3" s="35" t="s">
        <v>96</v>
      </c>
      <c r="L3" s="12" t="s">
        <v>104</v>
      </c>
      <c r="M3" s="12" t="s">
        <v>12</v>
      </c>
      <c r="N3" s="12" t="s">
        <v>13</v>
      </c>
      <c r="O3" s="12" t="s">
        <v>14</v>
      </c>
      <c r="P3" s="7" t="s">
        <v>15</v>
      </c>
      <c r="Q3" s="7" t="s">
        <v>16</v>
      </c>
      <c r="R3" s="12" t="s">
        <v>17</v>
      </c>
      <c r="S3" s="37" t="s">
        <v>98</v>
      </c>
      <c r="T3" s="12" t="s">
        <v>18</v>
      </c>
      <c r="U3" s="8" t="s">
        <v>19</v>
      </c>
      <c r="V3" s="8" t="s">
        <v>20</v>
      </c>
      <c r="W3" s="38" t="s">
        <v>99</v>
      </c>
      <c r="X3" s="2"/>
    </row>
    <row r="4" spans="1:24" s="9" customFormat="1" ht="48" customHeight="1" x14ac:dyDescent="0.15">
      <c r="A4" s="1">
        <v>1</v>
      </c>
      <c r="B4" s="4" t="s">
        <v>21</v>
      </c>
      <c r="C4" s="16" t="s">
        <v>22</v>
      </c>
      <c r="D4" s="4" t="s">
        <v>23</v>
      </c>
      <c r="E4" s="17" t="s">
        <v>24</v>
      </c>
      <c r="F4" s="18">
        <v>42699</v>
      </c>
      <c r="G4" s="1" t="s">
        <v>25</v>
      </c>
      <c r="H4" s="16" t="s">
        <v>84</v>
      </c>
      <c r="I4" s="17" t="s">
        <v>26</v>
      </c>
      <c r="J4" s="17"/>
      <c r="K4" s="17">
        <v>18.42406015037594</v>
      </c>
      <c r="L4" s="25">
        <f>M4/N4*O4</f>
        <v>27.636090225563908</v>
      </c>
      <c r="M4" s="25">
        <v>48</v>
      </c>
      <c r="N4" s="33">
        <v>478.8</v>
      </c>
      <c r="O4" s="34">
        <v>275.67</v>
      </c>
      <c r="P4" s="19" t="s">
        <v>27</v>
      </c>
      <c r="Q4" s="1">
        <v>15359022287</v>
      </c>
      <c r="R4" s="1" t="s">
        <v>37</v>
      </c>
      <c r="S4" s="1"/>
      <c r="T4" s="1" t="s">
        <v>28</v>
      </c>
      <c r="U4" s="8"/>
      <c r="V4" s="1"/>
      <c r="W4" s="1"/>
      <c r="X4" s="1"/>
    </row>
    <row r="5" spans="1:24" ht="27.95" customHeight="1" x14ac:dyDescent="0.15">
      <c r="A5" s="1">
        <v>2</v>
      </c>
      <c r="B5" s="4" t="s">
        <v>29</v>
      </c>
      <c r="C5" s="16" t="s">
        <v>30</v>
      </c>
      <c r="D5" s="4" t="s">
        <v>23</v>
      </c>
      <c r="E5" s="17" t="s">
        <v>31</v>
      </c>
      <c r="F5" s="18">
        <v>44901</v>
      </c>
      <c r="G5" s="1" t="s">
        <v>32</v>
      </c>
      <c r="H5" s="16" t="s">
        <v>85</v>
      </c>
      <c r="I5" s="17" t="s">
        <v>26</v>
      </c>
      <c r="J5" s="17"/>
      <c r="K5" s="17">
        <v>0</v>
      </c>
      <c r="L5" s="32"/>
      <c r="M5" s="32"/>
      <c r="N5" s="33"/>
      <c r="O5" s="34"/>
      <c r="P5" s="20" t="s">
        <v>27</v>
      </c>
      <c r="Q5" s="1">
        <v>15359022287</v>
      </c>
      <c r="R5" s="1" t="s">
        <v>94</v>
      </c>
      <c r="S5" s="1"/>
      <c r="T5" s="1" t="s">
        <v>28</v>
      </c>
      <c r="U5" s="2"/>
      <c r="V5" s="2"/>
      <c r="W5" s="1"/>
      <c r="X5" s="2"/>
    </row>
    <row r="6" spans="1:24" ht="27.95" customHeight="1" x14ac:dyDescent="0.15">
      <c r="A6" s="1">
        <v>3</v>
      </c>
      <c r="B6" s="4" t="s">
        <v>29</v>
      </c>
      <c r="C6" s="16" t="s">
        <v>33</v>
      </c>
      <c r="D6" s="4" t="s">
        <v>23</v>
      </c>
      <c r="E6" s="17" t="s">
        <v>34</v>
      </c>
      <c r="F6" s="18">
        <v>44901</v>
      </c>
      <c r="G6" s="1" t="s">
        <v>35</v>
      </c>
      <c r="H6" s="16" t="s">
        <v>86</v>
      </c>
      <c r="I6" s="17" t="s">
        <v>26</v>
      </c>
      <c r="J6" s="17"/>
      <c r="K6" s="17">
        <v>0</v>
      </c>
      <c r="L6" s="26"/>
      <c r="M6" s="26"/>
      <c r="N6" s="33"/>
      <c r="O6" s="34"/>
      <c r="P6" s="20" t="s">
        <v>27</v>
      </c>
      <c r="Q6" s="1">
        <v>15359022287</v>
      </c>
      <c r="R6" s="1" t="s">
        <v>94</v>
      </c>
      <c r="S6" s="1"/>
      <c r="T6" s="1" t="s">
        <v>28</v>
      </c>
      <c r="U6" s="2"/>
      <c r="V6" s="2"/>
      <c r="W6" s="1"/>
      <c r="X6" s="2"/>
    </row>
    <row r="7" spans="1:24" s="9" customFormat="1" ht="33.75" customHeight="1" x14ac:dyDescent="0.15">
      <c r="A7" s="1">
        <v>4</v>
      </c>
      <c r="B7" s="21" t="s">
        <v>38</v>
      </c>
      <c r="C7" s="16" t="s">
        <v>39</v>
      </c>
      <c r="D7" s="4" t="s">
        <v>40</v>
      </c>
      <c r="E7" s="17">
        <v>711018.92</v>
      </c>
      <c r="F7" s="18" t="s">
        <v>41</v>
      </c>
      <c r="G7" s="1">
        <v>20081808</v>
      </c>
      <c r="H7" s="16" t="s">
        <v>87</v>
      </c>
      <c r="I7" s="17" t="s">
        <v>42</v>
      </c>
      <c r="J7" s="17"/>
      <c r="K7" s="17">
        <v>82.574044574351475</v>
      </c>
      <c r="L7" s="1">
        <f>M7/N7*O7</f>
        <v>82.574044574351475</v>
      </c>
      <c r="M7" s="1">
        <v>47.54</v>
      </c>
      <c r="N7" s="1">
        <v>27.37</v>
      </c>
      <c r="O7" s="1">
        <v>47.54</v>
      </c>
      <c r="P7" s="19" t="s">
        <v>43</v>
      </c>
      <c r="Q7" s="1">
        <v>18959281732</v>
      </c>
      <c r="R7" s="1" t="s">
        <v>37</v>
      </c>
      <c r="S7" s="1"/>
      <c r="T7" s="1" t="s">
        <v>28</v>
      </c>
      <c r="U7" s="8"/>
      <c r="V7" s="1"/>
      <c r="W7" s="1"/>
      <c r="X7" s="1"/>
    </row>
    <row r="8" spans="1:24" ht="36" customHeight="1" x14ac:dyDescent="0.15">
      <c r="A8" s="1">
        <v>5</v>
      </c>
      <c r="B8" s="4" t="s">
        <v>44</v>
      </c>
      <c r="C8" s="16" t="s">
        <v>45</v>
      </c>
      <c r="D8" s="4" t="s">
        <v>40</v>
      </c>
      <c r="E8" s="17" t="s">
        <v>46</v>
      </c>
      <c r="F8" s="18" t="s">
        <v>47</v>
      </c>
      <c r="G8" s="1" t="s">
        <v>48</v>
      </c>
      <c r="H8" s="16">
        <v>20102799</v>
      </c>
      <c r="I8" s="17" t="s">
        <v>49</v>
      </c>
      <c r="J8" s="17"/>
      <c r="K8" s="17">
        <v>82.574044574351475</v>
      </c>
      <c r="L8" s="1">
        <f>M8/N8*O8</f>
        <v>82.574044574351475</v>
      </c>
      <c r="M8" s="1">
        <v>47.54</v>
      </c>
      <c r="N8" s="1">
        <v>27.37</v>
      </c>
      <c r="O8" s="1">
        <v>47.54</v>
      </c>
      <c r="P8" s="20" t="s">
        <v>43</v>
      </c>
      <c r="Q8" s="1">
        <v>18959281733</v>
      </c>
      <c r="R8" s="1" t="s">
        <v>37</v>
      </c>
      <c r="S8" s="1"/>
      <c r="T8" s="1" t="s">
        <v>28</v>
      </c>
      <c r="U8" s="2"/>
      <c r="V8" s="2"/>
      <c r="W8" s="1"/>
      <c r="X8" s="2"/>
    </row>
    <row r="9" spans="1:24" s="9" customFormat="1" ht="33" customHeight="1" x14ac:dyDescent="0.15">
      <c r="A9" s="1">
        <v>6</v>
      </c>
      <c r="B9" s="1" t="s">
        <v>50</v>
      </c>
      <c r="C9" s="8" t="s">
        <v>51</v>
      </c>
      <c r="D9" s="1" t="s">
        <v>52</v>
      </c>
      <c r="E9" s="1">
        <v>900000</v>
      </c>
      <c r="F9" s="1">
        <v>2020.7</v>
      </c>
      <c r="G9" s="1" t="s">
        <v>53</v>
      </c>
      <c r="H9" s="1" t="s">
        <v>88</v>
      </c>
      <c r="I9" s="1" t="s">
        <v>56</v>
      </c>
      <c r="J9" s="1"/>
      <c r="K9" s="17">
        <v>95.2</v>
      </c>
      <c r="L9" s="1">
        <v>95.2</v>
      </c>
      <c r="M9" s="1">
        <v>12</v>
      </c>
      <c r="N9" s="25">
        <v>141.24</v>
      </c>
      <c r="O9" s="25">
        <v>280.8</v>
      </c>
      <c r="P9" s="1" t="s">
        <v>54</v>
      </c>
      <c r="Q9" s="1">
        <v>18150356682</v>
      </c>
      <c r="R9" s="1" t="s">
        <v>36</v>
      </c>
      <c r="S9" s="1"/>
      <c r="T9" s="1" t="s">
        <v>28</v>
      </c>
      <c r="U9" s="8"/>
      <c r="V9" s="1"/>
      <c r="W9" s="1"/>
      <c r="X9" s="1"/>
    </row>
    <row r="10" spans="1:24" ht="33" customHeight="1" x14ac:dyDescent="0.15">
      <c r="A10" s="1">
        <v>7</v>
      </c>
      <c r="B10" s="1" t="s">
        <v>50</v>
      </c>
      <c r="C10" s="2" t="s">
        <v>51</v>
      </c>
      <c r="D10" s="1" t="s">
        <v>52</v>
      </c>
      <c r="E10" s="1">
        <v>900000</v>
      </c>
      <c r="F10" s="1">
        <v>2020.7</v>
      </c>
      <c r="G10" s="1" t="s">
        <v>55</v>
      </c>
      <c r="H10" s="1" t="s">
        <v>89</v>
      </c>
      <c r="I10" s="1" t="s">
        <v>56</v>
      </c>
      <c r="J10" s="1"/>
      <c r="K10" s="17">
        <v>95.2</v>
      </c>
      <c r="L10" s="1">
        <v>95.2</v>
      </c>
      <c r="M10" s="10">
        <v>12</v>
      </c>
      <c r="N10" s="26"/>
      <c r="O10" s="26"/>
      <c r="P10" s="1" t="s">
        <v>54</v>
      </c>
      <c r="Q10" s="1">
        <v>18150356682</v>
      </c>
      <c r="R10" s="1" t="s">
        <v>36</v>
      </c>
      <c r="S10" s="1"/>
      <c r="T10" s="1" t="s">
        <v>28</v>
      </c>
      <c r="U10" s="8"/>
      <c r="V10" s="10"/>
      <c r="W10" s="1"/>
      <c r="X10" s="2"/>
    </row>
    <row r="11" spans="1:24" s="9" customFormat="1" ht="44.25" customHeight="1" x14ac:dyDescent="0.15">
      <c r="A11" s="1">
        <v>8</v>
      </c>
      <c r="B11" s="1" t="s">
        <v>58</v>
      </c>
      <c r="C11" s="1" t="s">
        <v>59</v>
      </c>
      <c r="D11" s="1" t="s">
        <v>60</v>
      </c>
      <c r="E11" s="1">
        <v>794448.95</v>
      </c>
      <c r="F11" s="11">
        <v>2017.12</v>
      </c>
      <c r="G11" s="1"/>
      <c r="H11" s="1" t="s">
        <v>90</v>
      </c>
      <c r="I11" s="1" t="s">
        <v>61</v>
      </c>
      <c r="J11" s="1"/>
      <c r="K11" s="17">
        <v>11.515432098765432</v>
      </c>
      <c r="L11" s="1">
        <f>M11/N11*O11</f>
        <v>11.515432098765432</v>
      </c>
      <c r="M11" s="1">
        <v>20</v>
      </c>
      <c r="N11" s="1">
        <v>324</v>
      </c>
      <c r="O11" s="1">
        <v>186.55</v>
      </c>
      <c r="P11" s="1" t="s">
        <v>62</v>
      </c>
      <c r="Q11" s="1">
        <v>18259618965</v>
      </c>
      <c r="R11" s="1" t="s">
        <v>37</v>
      </c>
      <c r="S11" s="1"/>
      <c r="T11" s="1" t="s">
        <v>63</v>
      </c>
      <c r="U11" s="8"/>
      <c r="V11" s="1"/>
      <c r="W11" s="1"/>
      <c r="X11" s="1"/>
    </row>
    <row r="12" spans="1:24" s="9" customFormat="1" ht="35.1" customHeight="1" x14ac:dyDescent="0.15">
      <c r="A12" s="1">
        <v>9</v>
      </c>
      <c r="B12" s="1" t="s">
        <v>64</v>
      </c>
      <c r="C12" s="1" t="s">
        <v>65</v>
      </c>
      <c r="D12" s="1" t="s">
        <v>66</v>
      </c>
      <c r="E12" s="1">
        <v>900824.09</v>
      </c>
      <c r="F12" s="11">
        <v>2018.12</v>
      </c>
      <c r="G12" s="1"/>
      <c r="H12" s="1" t="s">
        <v>91</v>
      </c>
      <c r="I12" s="1" t="s">
        <v>67</v>
      </c>
      <c r="J12" s="1"/>
      <c r="K12" s="17">
        <v>17.273076923076921</v>
      </c>
      <c r="L12" s="1">
        <f>M12/N12*O12</f>
        <v>17.273076923076921</v>
      </c>
      <c r="M12" s="1">
        <v>30</v>
      </c>
      <c r="N12" s="1">
        <v>130</v>
      </c>
      <c r="O12" s="1">
        <v>74.849999999999994</v>
      </c>
      <c r="P12" s="1" t="s">
        <v>62</v>
      </c>
      <c r="Q12" s="1">
        <v>18259618965</v>
      </c>
      <c r="R12" s="1" t="s">
        <v>37</v>
      </c>
      <c r="S12" s="1"/>
      <c r="T12" s="1" t="s">
        <v>63</v>
      </c>
      <c r="U12" s="8"/>
      <c r="V12" s="1"/>
      <c r="W12" s="1"/>
      <c r="X12" s="1"/>
    </row>
    <row r="13" spans="1:24" s="9" customFormat="1" ht="35.1" customHeight="1" x14ac:dyDescent="0.15">
      <c r="A13" s="1">
        <v>10</v>
      </c>
      <c r="B13" s="1" t="s">
        <v>68</v>
      </c>
      <c r="C13" s="1" t="s">
        <v>69</v>
      </c>
      <c r="D13" s="1" t="s">
        <v>70</v>
      </c>
      <c r="E13" s="1">
        <v>752977.39</v>
      </c>
      <c r="F13" s="11" t="s">
        <v>71</v>
      </c>
      <c r="G13" s="1"/>
      <c r="H13" s="1" t="s">
        <v>92</v>
      </c>
      <c r="I13" s="1" t="s">
        <v>72</v>
      </c>
      <c r="J13" s="1"/>
      <c r="K13" s="17">
        <v>11.515432098765432</v>
      </c>
      <c r="L13" s="25">
        <f>M13/N13*O13</f>
        <v>11.515432098765432</v>
      </c>
      <c r="M13" s="25">
        <v>20</v>
      </c>
      <c r="N13" s="25">
        <v>324</v>
      </c>
      <c r="O13" s="25">
        <v>186.55</v>
      </c>
      <c r="P13" s="1" t="s">
        <v>62</v>
      </c>
      <c r="Q13" s="1">
        <v>18259618965</v>
      </c>
      <c r="R13" s="1" t="s">
        <v>37</v>
      </c>
      <c r="S13" s="1"/>
      <c r="T13" s="1" t="s">
        <v>63</v>
      </c>
      <c r="U13" s="23"/>
      <c r="V13" s="25"/>
      <c r="W13" s="1"/>
      <c r="X13" s="1"/>
    </row>
    <row r="14" spans="1:24" s="9" customFormat="1" ht="35.1" customHeight="1" x14ac:dyDescent="0.15">
      <c r="A14" s="1">
        <v>11</v>
      </c>
      <c r="B14" s="1" t="s">
        <v>73</v>
      </c>
      <c r="C14" s="1" t="s">
        <v>74</v>
      </c>
      <c r="D14" s="1" t="s">
        <v>57</v>
      </c>
      <c r="E14" s="1">
        <v>759833.97</v>
      </c>
      <c r="F14" s="11">
        <v>2017.12</v>
      </c>
      <c r="G14" s="1"/>
      <c r="H14" s="1" t="s">
        <v>93</v>
      </c>
      <c r="I14" s="1" t="s">
        <v>72</v>
      </c>
      <c r="J14" s="1"/>
      <c r="K14" s="17">
        <v>0</v>
      </c>
      <c r="L14" s="26"/>
      <c r="M14" s="26"/>
      <c r="N14" s="26"/>
      <c r="O14" s="26"/>
      <c r="P14" s="1" t="s">
        <v>62</v>
      </c>
      <c r="Q14" s="1">
        <v>18259618965</v>
      </c>
      <c r="R14" s="1" t="s">
        <v>37</v>
      </c>
      <c r="S14" s="1"/>
      <c r="T14" s="1" t="s">
        <v>63</v>
      </c>
      <c r="U14" s="24"/>
      <c r="V14" s="26"/>
      <c r="W14" s="1"/>
      <c r="X14" s="1"/>
    </row>
    <row r="15" spans="1:24" s="9" customFormat="1" ht="35.1" customHeight="1" x14ac:dyDescent="0.15">
      <c r="A15" s="1">
        <v>12</v>
      </c>
      <c r="B15" s="1" t="s">
        <v>76</v>
      </c>
      <c r="C15" s="1" t="s">
        <v>77</v>
      </c>
      <c r="D15" s="1" t="s">
        <v>75</v>
      </c>
      <c r="E15" s="1">
        <v>1142407.4099999999</v>
      </c>
      <c r="F15" s="11">
        <v>2010.12</v>
      </c>
      <c r="G15" s="1"/>
      <c r="H15" s="1">
        <v>20107970</v>
      </c>
      <c r="I15" s="1" t="s">
        <v>78</v>
      </c>
      <c r="J15" s="1"/>
      <c r="K15" s="17">
        <v>86.841430000000003</v>
      </c>
      <c r="L15" s="1">
        <v>86.841430000000003</v>
      </c>
      <c r="M15" s="1">
        <v>50</v>
      </c>
      <c r="N15" s="1">
        <v>233.84</v>
      </c>
      <c r="O15" s="1">
        <v>406.14</v>
      </c>
      <c r="P15" s="1" t="s">
        <v>79</v>
      </c>
      <c r="Q15" s="1">
        <v>13599508777</v>
      </c>
      <c r="R15" s="1" t="s">
        <v>37</v>
      </c>
      <c r="S15" s="1"/>
      <c r="T15" s="1" t="s">
        <v>80</v>
      </c>
      <c r="U15" s="8"/>
      <c r="V15" s="8"/>
      <c r="W15" s="1"/>
      <c r="X15" s="1"/>
    </row>
    <row r="16" spans="1:24" x14ac:dyDescent="0.15">
      <c r="K16" s="22">
        <f>SUM(K4:K15)</f>
        <v>501.11752041968663</v>
      </c>
      <c r="L16" s="3">
        <f>SUM(L4:L15)</f>
        <v>510.32955049487458</v>
      </c>
    </row>
  </sheetData>
  <mergeCells count="17">
    <mergeCell ref="V13:V14"/>
    <mergeCell ref="U2:V2"/>
    <mergeCell ref="L4:L6"/>
    <mergeCell ref="M4:M6"/>
    <mergeCell ref="N4:N6"/>
    <mergeCell ref="O4:O6"/>
    <mergeCell ref="L13:L14"/>
    <mergeCell ref="M13:M14"/>
    <mergeCell ref="N13:N14"/>
    <mergeCell ref="O13:O14"/>
    <mergeCell ref="U13:U14"/>
    <mergeCell ref="N9:N10"/>
    <mergeCell ref="O9:O10"/>
    <mergeCell ref="A1:R1"/>
    <mergeCell ref="A2:B2"/>
    <mergeCell ref="C2:G2"/>
    <mergeCell ref="P2:T2"/>
  </mergeCells>
  <phoneticPr fontId="4" type="noConversion"/>
  <pageMargins left="0.75" right="0.75" top="1" bottom="1" header="0.5" footer="0.5"/>
  <pageSetup paperSize="9" scale="4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Sheet2!$A$1:$A$4</xm:f>
          </x14:formula1>
          <xm:sqref>W4:W15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20" sqref="D20"/>
    </sheetView>
  </sheetViews>
  <sheetFormatPr defaultColWidth="8.625" defaultRowHeight="14.25" x14ac:dyDescent="0.15"/>
  <sheetData>
    <row r="1" spans="1:1" x14ac:dyDescent="0.15">
      <c r="A1" s="39" t="s">
        <v>100</v>
      </c>
    </row>
    <row r="2" spans="1:1" x14ac:dyDescent="0.15">
      <c r="A2" s="39" t="s">
        <v>101</v>
      </c>
    </row>
    <row r="3" spans="1:1" x14ac:dyDescent="0.15">
      <c r="A3" s="39" t="s">
        <v>102</v>
      </c>
    </row>
    <row r="4" spans="1:1" x14ac:dyDescent="0.15">
      <c r="A4" s="39" t="s">
        <v>103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625" defaultRowHeight="14.25" x14ac:dyDescent="0.1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实验设备处</dc:creator>
  <cp:lastModifiedBy>泽华 张</cp:lastModifiedBy>
  <cp:lastPrinted>2024-11-06T02:31:00Z</cp:lastPrinted>
  <dcterms:created xsi:type="dcterms:W3CDTF">1996-12-17T01:32:42Z</dcterms:created>
  <dcterms:modified xsi:type="dcterms:W3CDTF">2025-09-04T01:59:13Z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19EB6D458C764E7A9D3D7E802FBBA060_13</vt:lpwstr>
  </property>
  <property fmtid="{D5CDD505-2E9C-101B-9397-08002B2CF9AE}" pid="3" name="KSOProductBuildVer">
    <vt:lpwstr>2052-12.1.0.18608</vt:lpwstr>
  </property>
</Properties>
</file>